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<sst xmlns="http://schemas.openxmlformats.org/spreadsheetml/2006/main" count="208" uniqueCount="205">
  <si>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</si>
  <si>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</si>
  <si>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</si>
  <si>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</si>
  <si>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</si>
  <si>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</si>
  <si>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</si>
  <si>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</si>
  <si>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</si>
  <si>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</si>
  <si>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</si>
  <si>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</si>
  <si>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</si>
  <si>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</si>
  <si>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</si>
  <si>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</si>
  <si>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</si>
  <si>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</si>
  <si>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</si>
  <si>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</si>
  <si>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</si>
  <si>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</si>
  <si>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</si>
  <si>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</si>
  <si>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</si>
  <si>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</si>
  <si>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</si>
  <si>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</si>
  <si>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</si>
  <si>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</si>
  <si>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</si>
  <si>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</si>
  <si>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</si>
  <si>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</si>
  <si>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</si>
  <si>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</si>
  <si>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</si>
  <si>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</si>
  <si>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</si>
  <si>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</si>
  <si>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</si>
  <si>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</si>
  <si>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</si>
  <si>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</si>
  <si>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</si>
  <si>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</si>
  <si>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</si>
  <si>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</si>
  <si>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</si>
  <si>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</si>
  <si>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</si>
  <si>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</si>
  <si>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</si>
  <si>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</si>
  <si>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</si>
  <si>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</si>
  <si>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</si>
  <si>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</si>
  <si>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</si>
  <si>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</si>
  <si>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</si>
  <si>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</si>
  <si>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</si>
  <si>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</si>
  <si>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</si>
  <si>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</si>
  <si>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</si>
  <si>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</si>
  <si>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</si>
  <si>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</si>
  <si>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</si>
  <si>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</si>
  <si>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</si>
  <si>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</si>
  <si>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</si>
  <si>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</si>
  <si>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</si>
  <si>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</si>
  <si>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</si>
  <si>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</si>
  <si>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</si>
  <si>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</si>
  <si>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</si>
  <si>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</si>
  <si>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</si>
  <si>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</si>
  <si>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</si>
  <si>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</si>
  <si>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</si>
  <si>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</si>
  <si>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</si>
  <si>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</si>
  <si>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</si>
  <si>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</si>
  <si>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</si>
  <si>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</si>
  <si>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</si>
  <si>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</si>
  <si>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</si>
  <si>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</si>
  <si>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</si>
  <si>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</si>
  <si>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</si>
  <si>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</si>
  <si>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</si>
  <si>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</si>
  <si>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</si>
  <si>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</si>
  <si>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</si>
  <si>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</si>
  <si>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</si>
  <si>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</si>
  <si>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</si>
  <si>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</si>
  <si>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</si>
  <si>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</si>
  <si>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</si>
  <si>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</si>
  <si>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</si>
  <si>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</si>
  <si>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</si>
  <si>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</si>
  <si>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</si>
  <si>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</si>
  <si>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</si>
  <si>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</si>
  <si>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</si>
  <si>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</si>
  <si>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</si>
  <si>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</si>
  <si>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</si>
  <si>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</si>
  <si>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</si>
  <si>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</si>
  <si>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</si>
  <si>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</si>
  <si>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</si>
  <si>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</si>
  <si>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</si>
  <si>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</si>
  <si>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</si>
  <si>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</si>
  <si>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</si>
  <si>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</si>
  <si>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</si>
  <si>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</si>
  <si>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</si>
  <si>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</si>
  <si>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</si>
  <si>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</si>
  <si>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</si>
  <si>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</si>
  <si>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</si>
  <si>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</si>
  <si>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</si>
  <si>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</si>
  <si>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</si>
  <si>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</si>
  <si>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</si>
  <si>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</si>
  <si>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</si>
  <si>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</si>
  <si>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</si>
  <si>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</si>
  <si>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</si>
  <si>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</si>
  <si>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</si>
  <si>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</si>
  <si>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</si>
  <si>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</si>
  <si>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</si>
  <si>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</si>
  <si>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</si>
  <si>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</si>
  <si>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</si>
  <si>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</si>
  <si>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</si>
  <si>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</si>
  <si>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</si>
  <si>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</si>
  <si>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</si>
  <si>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</si>
  <si>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</si>
  <si>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</si>
  <si>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</si>
  <si>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</si>
  <si>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</si>
  <si>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</si>
  <si>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</si>
  <si>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</si>
  <si>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</si>
  <si>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</si>
  <si>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</si>
  <si>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</si>
  <si>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</si>
  <si>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العربية لصناعة الالمنيوم/ارال</t>
  </si>
  <si>
    <t>ARAB ALUMINIUM  INDUSTRY /ARAL</t>
  </si>
  <si>
    <t>-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</si>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</sst>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6" sqref="D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141006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2</v>
      </c>
      <c r="F6" s="13">
        <v>2.37</v>
      </c>
      <c r="G6" s="13">
        <v>1.48</v>
      </c>
      <c r="H6" s="13">
        <v>1.3</v>
      </c>
      <c r="I6" s="4" t="s">
        <v>137</v>
      </c>
    </row>
    <row r="7" spans="4:9" ht="20.100000000000001" customHeight="1">
      <c r="D7" s="10" t="s">
        <v>124</v>
      </c>
      <c r="E7" s="14">
        <v>650381.96</v>
      </c>
      <c r="F7" s="14">
        <v>1103776.42</v>
      </c>
      <c r="G7" s="14">
        <v>316191.21000000002</v>
      </c>
      <c r="H7" s="14">
        <v>178064.77</v>
      </c>
      <c r="I7" s="4" t="s">
        <v>138</v>
      </c>
    </row>
    <row r="8" spans="4:9" ht="20.100000000000001" customHeight="1">
      <c r="D8" s="10" t="s">
        <v>24</v>
      </c>
      <c r="E8" s="14">
        <v>295932</v>
      </c>
      <c r="F8" s="14">
        <v>502165</v>
      </c>
      <c r="G8" s="14">
        <v>229232</v>
      </c>
      <c r="H8" s="14">
        <v>148233</v>
      </c>
      <c r="I8" s="4" t="s">
        <v>1</v>
      </c>
    </row>
    <row r="9" spans="4:9" ht="20.100000000000001" customHeight="1">
      <c r="D9" s="10" t="s">
        <v>25</v>
      </c>
      <c r="E9" s="14">
        <v>341</v>
      </c>
      <c r="F9" s="14">
        <v>450</v>
      </c>
      <c r="G9" s="14">
        <v>297</v>
      </c>
      <c r="H9" s="14">
        <v>311</v>
      </c>
      <c r="I9" s="4" t="s">
        <v>2</v>
      </c>
    </row>
    <row r="10" spans="4:9" ht="20.100000000000001" customHeight="1">
      <c r="D10" s="10" t="s">
        <v>26</v>
      </c>
      <c r="E10" s="14">
        <v>6750000</v>
      </c>
      <c r="F10" s="14">
        <v>6750000</v>
      </c>
      <c r="G10" s="14">
        <v>6750000</v>
      </c>
      <c r="H10" s="14">
        <v>6750000</v>
      </c>
      <c r="I10" s="4" t="s">
        <v>23</v>
      </c>
    </row>
    <row r="11" spans="4:9" ht="20.100000000000001" customHeight="1">
      <c r="D11" s="10" t="s">
        <v>125</v>
      </c>
      <c r="E11" s="14">
        <v>13500000</v>
      </c>
      <c r="F11" s="14">
        <v>15997500</v>
      </c>
      <c r="G11" s="14">
        <v>9990000</v>
      </c>
      <c r="H11" s="14">
        <v>8775000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108360</v>
      </c>
      <c r="F16" s="56">
        <v>1238436</v>
      </c>
      <c r="G16" s="56">
        <v>2687137</v>
      </c>
      <c r="H16" s="56">
        <v>2194374</v>
      </c>
      <c r="I16" s="3" t="s">
        <v>57</v>
      </c>
    </row>
    <row r="17" spans="4:9" ht="20.100000000000001" customHeight="1">
      <c r="D17" s="10" t="s">
        <v>126</v>
      </c>
      <c r="E17" s="57">
        <v>1803830</v>
      </c>
      <c r="F17" s="57">
        <v>1997831</v>
      </c>
      <c r="G17" s="57">
        <v>2247354</v>
      </c>
      <c r="H17" s="57">
        <v>2074729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3003611</v>
      </c>
      <c r="F19" s="57">
        <v>3221362</v>
      </c>
      <c r="G19" s="57">
        <v>2415947</v>
      </c>
      <c r="H19" s="57">
        <v>2438573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4357638</v>
      </c>
      <c r="F21" s="57">
        <v>4333651</v>
      </c>
      <c r="G21" s="57">
        <v>4660578</v>
      </c>
      <c r="H21" s="57">
        <v>3975088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9542098</v>
      </c>
      <c r="F23" s="57">
        <v>11014029</v>
      </c>
      <c r="G23" s="57">
        <v>12296877</v>
      </c>
      <c r="H23" s="57">
        <v>10805636</v>
      </c>
      <c r="I23" s="4" t="s">
        <v>59</v>
      </c>
    </row>
    <row r="24" spans="4:9" ht="20.100000000000001" customHeight="1">
      <c r="D24" s="10" t="s">
        <v>96</v>
      </c>
      <c r="E24" s="57">
        <v>859267</v>
      </c>
      <c r="F24" s="57">
        <v>857755</v>
      </c>
      <c r="G24" s="57">
        <v>868553</v>
      </c>
      <c r="H24" s="57">
        <v>433067</v>
      </c>
      <c r="I24" s="4" t="s">
        <v>80</v>
      </c>
    </row>
    <row r="25" spans="4:9" ht="20.100000000000001" customHeight="1">
      <c r="D25" s="10" t="s">
        <v>156</v>
      </c>
      <c r="E25" s="57">
        <v>5877912</v>
      </c>
      <c r="F25" s="57">
        <v>6317109</v>
      </c>
      <c r="G25" s="57">
        <v>4924420</v>
      </c>
      <c r="H25" s="57">
        <v>5297654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435861</v>
      </c>
      <c r="I26" s="4" t="s">
        <v>171</v>
      </c>
    </row>
    <row r="27" spans="4:9" ht="20.100000000000001" customHeight="1">
      <c r="D27" s="10" t="s">
        <v>97</v>
      </c>
      <c r="E27" s="57">
        <v>33224</v>
      </c>
      <c r="F27" s="57">
        <v>116852</v>
      </c>
      <c r="G27" s="57">
        <v>593583</v>
      </c>
      <c r="H27" s="57">
        <v>15486</v>
      </c>
      <c r="I27" s="4" t="s">
        <v>81</v>
      </c>
    </row>
    <row r="28" spans="4:9" ht="20.100000000000001" customHeight="1">
      <c r="D28" s="10" t="s">
        <v>69</v>
      </c>
      <c r="E28" s="57">
        <v>5911136</v>
      </c>
      <c r="F28" s="57">
        <v>6433961</v>
      </c>
      <c r="G28" s="57">
        <v>5518003</v>
      </c>
      <c r="H28" s="57">
        <v>5749001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0</v>
      </c>
      <c r="G29" s="57">
        <v>0</v>
      </c>
      <c r="H29" s="57">
        <v>0</v>
      </c>
      <c r="I29" s="4" t="s">
        <v>173</v>
      </c>
    </row>
    <row r="30" spans="4:9" ht="20.100000000000001" customHeight="1">
      <c r="D30" s="21" t="s">
        <v>28</v>
      </c>
      <c r="E30" s="58">
        <v>16312501</v>
      </c>
      <c r="F30" s="58">
        <v>18305745</v>
      </c>
      <c r="G30" s="58">
        <v>18683433</v>
      </c>
      <c r="H30" s="58">
        <v>16987704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2141706</v>
      </c>
      <c r="F35" s="56">
        <v>4346230</v>
      </c>
      <c r="G35" s="56">
        <v>5050672</v>
      </c>
      <c r="H35" s="56">
        <v>3513692</v>
      </c>
      <c r="I35" s="3" t="s">
        <v>148</v>
      </c>
    </row>
    <row r="36" spans="4:9" ht="20.100000000000001" customHeight="1">
      <c r="D36" s="10" t="s">
        <v>99</v>
      </c>
      <c r="E36" s="57">
        <v>0</v>
      </c>
      <c r="F36" s="57">
        <v>20219</v>
      </c>
      <c r="G36" s="57">
        <v>14151</v>
      </c>
      <c r="H36" s="57">
        <v>12725</v>
      </c>
      <c r="I36" s="4" t="s">
        <v>149</v>
      </c>
    </row>
    <row r="37" spans="4:9" ht="20.100000000000001" customHeight="1">
      <c r="D37" s="10" t="s">
        <v>100</v>
      </c>
      <c r="E37" s="57">
        <v>608583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4054406</v>
      </c>
      <c r="F39" s="57">
        <v>5727246</v>
      </c>
      <c r="G39" s="57">
        <v>6380514</v>
      </c>
      <c r="H39" s="57">
        <v>4868061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0</v>
      </c>
      <c r="G40" s="57">
        <v>0</v>
      </c>
      <c r="H40" s="57">
        <v>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4054406</v>
      </c>
      <c r="F43" s="58">
        <v>5727246</v>
      </c>
      <c r="G43" s="58">
        <v>6380514</v>
      </c>
      <c r="H43" s="58">
        <v>4868061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6750000</v>
      </c>
      <c r="F46" s="56">
        <v>6750000</v>
      </c>
      <c r="G46" s="56">
        <v>6750000</v>
      </c>
      <c r="H46" s="56">
        <v>6750000</v>
      </c>
      <c r="I46" s="3" t="s">
        <v>5</v>
      </c>
    </row>
    <row r="47" spans="4:9" ht="20.100000000000001" customHeight="1">
      <c r="D47" s="10" t="s">
        <v>30</v>
      </c>
      <c r="E47" s="57">
        <v>6750000</v>
      </c>
      <c r="F47" s="57">
        <v>6750000</v>
      </c>
      <c r="G47" s="57">
        <v>6750000</v>
      </c>
      <c r="H47" s="57">
        <v>6750000</v>
      </c>
      <c r="I47" s="4" t="s">
        <v>6</v>
      </c>
    </row>
    <row r="48" spans="4:9" ht="20.100000000000001" customHeight="1">
      <c r="D48" s="10" t="s">
        <v>128</v>
      </c>
      <c r="E48" s="57">
        <v>6750000</v>
      </c>
      <c r="F48" s="57">
        <v>6750000</v>
      </c>
      <c r="G48" s="57">
        <v>6750000</v>
      </c>
      <c r="H48" s="57">
        <v>6750000</v>
      </c>
      <c r="I48" s="4" t="s">
        <v>7</v>
      </c>
    </row>
    <row r="49" spans="4:9" ht="20.100000000000001" customHeight="1">
      <c r="D49" s="10" t="s">
        <v>71</v>
      </c>
      <c r="E49" s="57">
        <v>3439046</v>
      </c>
      <c r="F49" s="57">
        <v>3439046</v>
      </c>
      <c r="G49" s="57">
        <v>3439046</v>
      </c>
      <c r="H49" s="57">
        <v>3439046</v>
      </c>
      <c r="I49" s="4" t="s">
        <v>60</v>
      </c>
    </row>
    <row r="50" spans="4:9" ht="20.100000000000001" customHeight="1">
      <c r="D50" s="10" t="s">
        <v>31</v>
      </c>
      <c r="E50" s="57">
        <v>1019360</v>
      </c>
      <c r="F50" s="57">
        <v>1019360</v>
      </c>
      <c r="G50" s="57">
        <v>930879</v>
      </c>
      <c r="H50" s="57">
        <v>930879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345000</v>
      </c>
      <c r="F52" s="57">
        <v>345000</v>
      </c>
      <c r="G52" s="57">
        <v>345000</v>
      </c>
      <c r="H52" s="57">
        <v>345000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202</v>
      </c>
      <c r="E55" s="57">
        <v>405000</v>
      </c>
      <c r="F55" s="57">
        <v>810000</v>
      </c>
      <c r="G55" s="57">
        <v>607500</v>
      </c>
      <c r="H55" s="57">
        <v>540000</v>
      </c>
      <c r="I55" s="4" t="s">
        <v>198</v>
      </c>
    </row>
    <row r="56" spans="4:9" ht="20.100000000000001" customHeight="1">
      <c r="D56" s="10" t="s">
        <v>203</v>
      </c>
      <c r="E56" s="57">
        <v>0</v>
      </c>
      <c r="F56" s="57">
        <v>0</v>
      </c>
      <c r="G56" s="57">
        <v>0</v>
      </c>
      <c r="H56" s="57">
        <v>0</v>
      </c>
      <c r="I56" s="4" t="s">
        <v>199</v>
      </c>
    </row>
    <row r="57" spans="4:9" ht="20.100000000000001" customHeight="1">
      <c r="D57" s="10" t="s">
        <v>36</v>
      </c>
      <c r="E57" s="57">
        <v>-274829</v>
      </c>
      <c r="F57" s="57">
        <v>-276607</v>
      </c>
      <c r="G57" s="57">
        <v>-274879</v>
      </c>
      <c r="H57" s="57">
        <v>-272864</v>
      </c>
      <c r="I57" s="4" t="s">
        <v>200</v>
      </c>
    </row>
    <row r="58" spans="4:9" ht="20.100000000000001" customHeight="1">
      <c r="D58" s="10" t="s">
        <v>38</v>
      </c>
      <c r="E58" s="57">
        <v>574518</v>
      </c>
      <c r="F58" s="57">
        <v>491700</v>
      </c>
      <c r="G58" s="57">
        <v>505373</v>
      </c>
      <c r="H58" s="57">
        <v>387582</v>
      </c>
      <c r="I58" s="4" t="s">
        <v>153</v>
      </c>
    </row>
    <row r="59" spans="4:9" ht="20.100000000000001" customHeight="1">
      <c r="D59" s="10" t="s">
        <v>37</v>
      </c>
      <c r="E59" s="57">
        <v>12258095</v>
      </c>
      <c r="F59" s="57">
        <v>12578499</v>
      </c>
      <c r="G59" s="57">
        <v>12302919</v>
      </c>
      <c r="H59" s="57">
        <v>12119643</v>
      </c>
      <c r="I59" s="4" t="s">
        <v>13</v>
      </c>
    </row>
    <row r="60" spans="4:9" ht="20.100000000000001" customHeight="1">
      <c r="D60" s="42" t="s">
        <v>204</v>
      </c>
      <c r="E60" s="57">
        <v>0</v>
      </c>
      <c r="F60" s="57">
        <v>0</v>
      </c>
      <c r="G60" s="57">
        <v>0</v>
      </c>
      <c r="H60" s="57">
        <v>0</v>
      </c>
      <c r="I60" s="43" t="s">
        <v>201</v>
      </c>
    </row>
    <row r="61" spans="4:9" ht="20.100000000000001" customHeight="1">
      <c r="D61" s="11" t="s">
        <v>72</v>
      </c>
      <c r="E61" s="58">
        <v>16312501</v>
      </c>
      <c r="F61" s="58">
        <v>18305745</v>
      </c>
      <c r="G61" s="58">
        <v>18683433</v>
      </c>
      <c r="H61" s="58">
        <v>16987704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13434188</v>
      </c>
      <c r="F65" s="56">
        <v>15129362</v>
      </c>
      <c r="G65" s="56">
        <v>13817756</v>
      </c>
      <c r="H65" s="56">
        <v>14272490</v>
      </c>
      <c r="I65" s="3" t="s">
        <v>86</v>
      </c>
    </row>
    <row r="66" spans="4:9" ht="20.100000000000001" customHeight="1">
      <c r="D66" s="10" t="s">
        <v>108</v>
      </c>
      <c r="E66" s="57">
        <v>11909697</v>
      </c>
      <c r="F66" s="57">
        <v>13033995</v>
      </c>
      <c r="G66" s="57">
        <v>12100878</v>
      </c>
      <c r="H66" s="57">
        <v>12755695</v>
      </c>
      <c r="I66" s="4" t="s">
        <v>87</v>
      </c>
    </row>
    <row r="67" spans="4:9" ht="20.100000000000001" customHeight="1">
      <c r="D67" s="10" t="s">
        <v>130</v>
      </c>
      <c r="E67" s="57">
        <v>1524491</v>
      </c>
      <c r="F67" s="57">
        <v>2095367</v>
      </c>
      <c r="G67" s="57">
        <v>1716878</v>
      </c>
      <c r="H67" s="57">
        <v>1516795</v>
      </c>
      <c r="I67" s="4" t="s">
        <v>88</v>
      </c>
    </row>
    <row r="68" spans="4:9" ht="20.100000000000001" customHeight="1">
      <c r="D68" s="10" t="s">
        <v>109</v>
      </c>
      <c r="E68" s="57">
        <v>677765</v>
      </c>
      <c r="F68" s="57">
        <v>720926</v>
      </c>
      <c r="G68" s="57">
        <v>589201</v>
      </c>
      <c r="H68" s="57">
        <v>582474</v>
      </c>
      <c r="I68" s="4" t="s">
        <v>89</v>
      </c>
    </row>
    <row r="69" spans="4:9" ht="20.100000000000001" customHeight="1">
      <c r="D69" s="10" t="s">
        <v>110</v>
      </c>
      <c r="E69" s="57">
        <v>184588</v>
      </c>
      <c r="F69" s="57">
        <v>150082</v>
      </c>
      <c r="G69" s="57">
        <v>148624</v>
      </c>
      <c r="H69" s="57">
        <v>153641</v>
      </c>
      <c r="I69" s="4" t="s">
        <v>90</v>
      </c>
    </row>
    <row r="70" spans="4:9" ht="20.100000000000001" customHeight="1">
      <c r="D70" s="10" t="s">
        <v>111</v>
      </c>
      <c r="E70" s="57">
        <v>851787</v>
      </c>
      <c r="F70" s="57">
        <v>814058</v>
      </c>
      <c r="G70" s="57">
        <v>797848</v>
      </c>
      <c r="H70" s="57">
        <v>721668</v>
      </c>
      <c r="I70" s="4" t="s">
        <v>91</v>
      </c>
    </row>
    <row r="71" spans="4:9" ht="20.100000000000001" customHeight="1">
      <c r="D71" s="10" t="s">
        <v>112</v>
      </c>
      <c r="E71" s="57">
        <v>33270</v>
      </c>
      <c r="F71" s="57">
        <v>248000</v>
      </c>
      <c r="G71" s="57">
        <v>150219</v>
      </c>
      <c r="H71" s="57">
        <v>112737</v>
      </c>
      <c r="I71" s="4" t="s">
        <v>92</v>
      </c>
    </row>
    <row r="72" spans="4:9" ht="20.100000000000001" customHeight="1">
      <c r="D72" s="10" t="s">
        <v>113</v>
      </c>
      <c r="E72" s="57">
        <v>628868</v>
      </c>
      <c r="F72" s="57">
        <v>976359</v>
      </c>
      <c r="G72" s="57">
        <v>828834</v>
      </c>
      <c r="H72" s="57">
        <v>667943</v>
      </c>
      <c r="I72" s="4" t="s">
        <v>93</v>
      </c>
    </row>
    <row r="73" spans="4:9" ht="20.100000000000001" customHeight="1">
      <c r="D73" s="10" t="s">
        <v>114</v>
      </c>
      <c r="E73" s="57">
        <v>22985</v>
      </c>
      <c r="F73" s="57">
        <v>131134</v>
      </c>
      <c r="G73" s="57">
        <v>112998</v>
      </c>
      <c r="H73" s="57">
        <v>30937</v>
      </c>
      <c r="I73" s="4" t="s">
        <v>61</v>
      </c>
    </row>
    <row r="74" spans="4:9" ht="20.100000000000001" customHeight="1">
      <c r="D74" s="10" t="s">
        <v>115</v>
      </c>
      <c r="E74" s="57">
        <v>0</v>
      </c>
      <c r="F74" s="57">
        <v>0</v>
      </c>
      <c r="G74" s="57">
        <v>50000</v>
      </c>
      <c r="H74" s="57">
        <v>37229</v>
      </c>
      <c r="I74" s="4" t="s">
        <v>62</v>
      </c>
    </row>
    <row r="75" spans="4:9" ht="20.100000000000001" customHeight="1">
      <c r="D75" s="10" t="s">
        <v>121</v>
      </c>
      <c r="E75" s="57">
        <v>651853</v>
      </c>
      <c r="F75" s="57">
        <v>1107493</v>
      </c>
      <c r="G75" s="57">
        <v>891832</v>
      </c>
      <c r="H75" s="57">
        <v>661651</v>
      </c>
      <c r="I75" s="4" t="s">
        <v>94</v>
      </c>
    </row>
    <row r="76" spans="4:9" ht="20.100000000000001" customHeight="1">
      <c r="D76" s="10" t="s">
        <v>116</v>
      </c>
      <c r="E76" s="57">
        <v>55145</v>
      </c>
      <c r="F76" s="57">
        <v>18046</v>
      </c>
      <c r="G76" s="57">
        <v>0</v>
      </c>
      <c r="H76" s="57">
        <v>0</v>
      </c>
      <c r="I76" s="4" t="s">
        <v>95</v>
      </c>
    </row>
    <row r="77" spans="4:9" ht="20.100000000000001" customHeight="1">
      <c r="D77" s="10" t="s">
        <v>185</v>
      </c>
      <c r="E77" s="57">
        <v>596708</v>
      </c>
      <c r="F77" s="57">
        <v>1089447</v>
      </c>
      <c r="G77" s="57">
        <v>891832</v>
      </c>
      <c r="H77" s="57">
        <v>661651</v>
      </c>
      <c r="I77" s="50" t="s">
        <v>194</v>
      </c>
    </row>
    <row r="78" spans="4:9" ht="20.100000000000001" customHeight="1">
      <c r="D78" s="10" t="s">
        <v>155</v>
      </c>
      <c r="E78" s="57">
        <v>78890</v>
      </c>
      <c r="F78" s="57">
        <v>174639</v>
      </c>
      <c r="G78" s="57">
        <v>136541</v>
      </c>
      <c r="H78" s="57">
        <v>78448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30000</v>
      </c>
      <c r="F81" s="57">
        <v>30000</v>
      </c>
      <c r="G81" s="57">
        <v>30000</v>
      </c>
      <c r="H81" s="57">
        <v>30000</v>
      </c>
      <c r="I81" s="50" t="s">
        <v>191</v>
      </c>
    </row>
    <row r="82" spans="4:9" ht="20.100000000000001" customHeight="1">
      <c r="D82" s="10" t="s">
        <v>182</v>
      </c>
      <c r="E82" s="57">
        <v>487818</v>
      </c>
      <c r="F82" s="57">
        <v>884808</v>
      </c>
      <c r="G82" s="57">
        <v>725291</v>
      </c>
      <c r="H82" s="57">
        <v>553203</v>
      </c>
      <c r="I82" s="50" t="s">
        <v>181</v>
      </c>
    </row>
    <row r="83" spans="4:9" ht="20.100000000000001" customHeight="1">
      <c r="D83" s="42" t="s">
        <v>204</v>
      </c>
      <c r="E83" s="57">
        <v>0</v>
      </c>
      <c r="F83" s="57">
        <v>0</v>
      </c>
      <c r="G83" s="57">
        <v>0</v>
      </c>
      <c r="H83" s="57">
        <v>0</v>
      </c>
      <c r="I83" s="43" t="s">
        <v>201</v>
      </c>
    </row>
    <row r="84" spans="4:9" ht="20.100000000000001" customHeight="1">
      <c r="D84" s="11" t="s">
        <v>192</v>
      </c>
      <c r="E84" s="58">
        <v>487818</v>
      </c>
      <c r="F84" s="58">
        <v>884808</v>
      </c>
      <c r="G84" s="58">
        <v>725291</v>
      </c>
      <c r="H84" s="58">
        <v>553203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1238436</v>
      </c>
      <c r="F88" s="56">
        <v>2687137</v>
      </c>
      <c r="G88" s="56">
        <v>2060769</v>
      </c>
      <c r="H88" s="56">
        <v>143538</v>
      </c>
      <c r="I88" s="3" t="s">
        <v>15</v>
      </c>
    </row>
    <row r="89" spans="4:9" ht="20.100000000000001" customHeight="1">
      <c r="D89" s="10" t="s">
        <v>42</v>
      </c>
      <c r="E89" s="57">
        <v>1874231</v>
      </c>
      <c r="F89" s="57">
        <v>1347764</v>
      </c>
      <c r="G89" s="57">
        <v>379468</v>
      </c>
      <c r="H89" s="57">
        <v>3621180</v>
      </c>
      <c r="I89" s="4" t="s">
        <v>16</v>
      </c>
    </row>
    <row r="90" spans="4:9" ht="20.100000000000001" customHeight="1">
      <c r="D90" s="10" t="s">
        <v>43</v>
      </c>
      <c r="E90" s="57">
        <v>-315298</v>
      </c>
      <c r="F90" s="57">
        <v>-1659030</v>
      </c>
      <c r="G90" s="57">
        <v>-915254</v>
      </c>
      <c r="H90" s="57">
        <v>-961960</v>
      </c>
      <c r="I90" s="4" t="s">
        <v>17</v>
      </c>
    </row>
    <row r="91" spans="4:9" ht="20.100000000000001" customHeight="1">
      <c r="D91" s="10" t="s">
        <v>44</v>
      </c>
      <c r="E91" s="57">
        <v>-2689009</v>
      </c>
      <c r="F91" s="57">
        <v>-1137435</v>
      </c>
      <c r="G91" s="57">
        <v>1162154</v>
      </c>
      <c r="H91" s="57">
        <v>-878384</v>
      </c>
      <c r="I91" s="4" t="s">
        <v>18</v>
      </c>
    </row>
    <row r="92" spans="4:9" ht="20.100000000000001" customHeight="1">
      <c r="D92" s="21" t="s">
        <v>46</v>
      </c>
      <c r="E92" s="58">
        <v>108360</v>
      </c>
      <c r="F92" s="58">
        <v>1238436</v>
      </c>
      <c r="G92" s="58">
        <v>2687137</v>
      </c>
      <c r="H92" s="58">
        <v>1924374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4.3841777777777775</v>
      </c>
      <c r="F96" s="22">
        <f>+F8*100/F10</f>
        <v>7.4394814814814811</v>
      </c>
      <c r="G96" s="22">
        <f>+G8*100/G10</f>
        <v>3.3960296296296297</v>
      </c>
      <c r="H96" s="22">
        <f>+H8*100/H10</f>
        <v>2.1960444444444445</v>
      </c>
      <c r="I96" s="3" t="s">
        <v>21</v>
      </c>
    </row>
    <row r="97" spans="1:15" ht="20.100000000000001" customHeight="1">
      <c r="D97" s="10" t="s">
        <v>48</v>
      </c>
      <c r="E97" s="13">
        <f>+E84/E10</f>
        <v>7.2269333333333338E-2</v>
      </c>
      <c r="F97" s="13">
        <f>+F84/F10</f>
        <v>0.13108266666666665</v>
      </c>
      <c r="G97" s="13">
        <f>+G84/G10</f>
        <v>0.10745051851851851</v>
      </c>
      <c r="H97" s="13">
        <f>+H84/H10</f>
        <v>8.1956000000000001E-2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0.06</v>
      </c>
      <c r="F98" s="13">
        <f>+F55/F10</f>
        <v>0.12</v>
      </c>
      <c r="G98" s="13">
        <f>+G55/G10</f>
        <v>0.09</v>
      </c>
      <c r="H98" s="13">
        <f>+H55/H10</f>
        <v>0.08</v>
      </c>
      <c r="I98" s="4" t="s">
        <v>157</v>
      </c>
    </row>
    <row r="99" spans="1:15" ht="20.100000000000001" customHeight="1">
      <c r="D99" s="10" t="s">
        <v>50</v>
      </c>
      <c r="E99" s="13">
        <f>+E59/E10</f>
        <v>1.816014074074074</v>
      </c>
      <c r="F99" s="13">
        <f>+F59/F10</f>
        <v>1.8634813333333333</v>
      </c>
      <c r="G99" s="13">
        <f>+G59/G10</f>
        <v>1.8226546666666668</v>
      </c>
      <c r="H99" s="13">
        <f>+H59/H10</f>
        <v>1.7955026666666667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27.674255562525367</v>
      </c>
      <c r="F100" s="13">
        <f>+F11/F84</f>
        <v>18.080193669134999</v>
      </c>
      <c r="G100" s="13">
        <f>+G11/G84</f>
        <v>13.773781833774306</v>
      </c>
      <c r="H100" s="13">
        <f>+H11/H84</f>
        <v>15.862169944848455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3</v>
      </c>
      <c r="F101" s="13">
        <f>+F55*100/F11</f>
        <v>5.0632911392405067</v>
      </c>
      <c r="G101" s="13">
        <f>+G55*100/G11</f>
        <v>6.0810810810810807</v>
      </c>
      <c r="H101" s="13">
        <f>+H55*100/H11</f>
        <v>6.1538461538461542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83.022766687576109</v>
      </c>
      <c r="F102" s="13">
        <f>+F55*100/F84</f>
        <v>91.545284400683542</v>
      </c>
      <c r="G102" s="13">
        <f>+G55*100/G84</f>
        <v>83.759484124303214</v>
      </c>
      <c r="H102" s="13">
        <f>+H55*100/H84</f>
        <v>97.613353506759722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1.1013130506820188</v>
      </c>
      <c r="F103" s="23">
        <f>+F11/F59</f>
        <v>1.2718131153804599</v>
      </c>
      <c r="G103" s="23">
        <f>+G11/G59</f>
        <v>0.81200241991351807</v>
      </c>
      <c r="H103" s="23">
        <f>+H11/H59</f>
        <v>0.72403122765249772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11.347846256133977</v>
      </c>
      <c r="F105" s="30">
        <f>+F67*100/F65</f>
        <v>13.849671916105914</v>
      </c>
      <c r="G105" s="30">
        <f>+G67*100/G65</f>
        <v>12.425157891049748</v>
      </c>
      <c r="H105" s="30">
        <f>+H67*100/H65</f>
        <v>10.627402786759703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4.8521950117119097</v>
      </c>
      <c r="F106" s="31">
        <f>+F75*100/F65</f>
        <v>7.3201566596132741</v>
      </c>
      <c r="G106" s="31">
        <f>+G75*100/G65</f>
        <v>6.4542462611150464</v>
      </c>
      <c r="H106" s="31">
        <f>+H75*100/H65</f>
        <v>4.635848404868387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3.6311684785116896</v>
      </c>
      <c r="F107" s="31">
        <f>+F82*100/F65</f>
        <v>5.8482836222703902</v>
      </c>
      <c r="G107" s="31">
        <f>+G82*100/G65</f>
        <v>5.2489781987755464</v>
      </c>
      <c r="H107" s="31">
        <f>+H82*100/H65</f>
        <v>3.8760090215512499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3.3285086082140318</v>
      </c>
      <c r="F108" s="31">
        <f>(F82+F76)*100/F30</f>
        <v>4.9320800655750423</v>
      </c>
      <c r="G108" s="31">
        <f>(G82+G76)*100/G30</f>
        <v>3.8820007008347983</v>
      </c>
      <c r="H108" s="31">
        <f>(H82+H76)*100/H30</f>
        <v>3.2564906946812826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3.9795579982044518</v>
      </c>
      <c r="F109" s="29">
        <f>+F84*100/F59</f>
        <v>7.0342892264013379</v>
      </c>
      <c r="G109" s="29">
        <f>+G84*100/G59</f>
        <v>5.8952757471621169</v>
      </c>
      <c r="H109" s="29">
        <f>+H84*100/H59</f>
        <v>4.5645156379606231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24.854594644929065</v>
      </c>
      <c r="F111" s="22">
        <f>+F43*100/F30</f>
        <v>31.28660428734258</v>
      </c>
      <c r="G111" s="22">
        <f>+G43*100/G30</f>
        <v>34.150651007231914</v>
      </c>
      <c r="H111" s="22">
        <f>+H43*100/H30</f>
        <v>28.656379932214502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75.145405355070935</v>
      </c>
      <c r="F112" s="13">
        <f>+F59*100/F30</f>
        <v>68.713395712657416</v>
      </c>
      <c r="G112" s="13">
        <f>+G59*100/G30</f>
        <v>65.849348992768086</v>
      </c>
      <c r="H112" s="13">
        <f>+H59*100/H30</f>
        <v>71.343620067785494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11.820709039804152</v>
      </c>
      <c r="F113" s="23">
        <f>+F75/F76</f>
        <v>61.370553031142634</v>
      </c>
      <c r="G113" s="23" t="s">
        <v>197</v>
      </c>
      <c r="H113" s="23" t="s">
        <v>197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0.82355170430334379</v>
      </c>
      <c r="F115" s="22">
        <f>+F65/F30</f>
        <v>0.82648163185928791</v>
      </c>
      <c r="G115" s="22">
        <f>+G65/G30</f>
        <v>0.7395726470611691</v>
      </c>
      <c r="H115" s="22">
        <f>+H65/H30</f>
        <v>0.84016592236361076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2.2726914082166272</v>
      </c>
      <c r="F116" s="13">
        <f>+F65/F28</f>
        <v>2.3514848784442428</v>
      </c>
      <c r="G116" s="13">
        <f>+G65/G28</f>
        <v>2.5041225965263156</v>
      </c>
      <c r="H116" s="13">
        <f>+H65/H28</f>
        <v>2.482603499286224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2.448057944942974</v>
      </c>
      <c r="F117" s="23">
        <f>+F65/F120</f>
        <v>2.8617331182308789</v>
      </c>
      <c r="G117" s="23">
        <f>+G65/G120</f>
        <v>2.335515248134707</v>
      </c>
      <c r="H117" s="23">
        <f>+H65/H120</f>
        <v>2.4037574262219845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2.3535131903415691</v>
      </c>
      <c r="F119" s="59">
        <f>+F23/F39</f>
        <v>1.9230934030073092</v>
      </c>
      <c r="G119" s="59">
        <f>+G23/G39</f>
        <v>1.9272549202148919</v>
      </c>
      <c r="H119" s="59">
        <f>+H23/H39</f>
        <v>2.2197002050713825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5487692</v>
      </c>
      <c r="F120" s="58">
        <f>+F23-F39</f>
        <v>5286783</v>
      </c>
      <c r="G120" s="58">
        <f>+G23-G39</f>
        <v>5916363</v>
      </c>
      <c r="H120" s="58">
        <f>+H23-H39</f>
        <v>5937575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2016-09-08T09:13:04Z</dcterms:modified>
</cp:coreProperties>
</file>